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oana\Desktop\2015-2016\Anul 2016\Centralizator spit.cont.-spit.zi 2016\"/>
    </mc:Choice>
  </mc:AlternateContent>
  <bookViews>
    <workbookView xWindow="0" yWindow="0" windowWidth="28800" windowHeight="12432" tabRatio="500" activeTab="1"/>
  </bookViews>
  <sheets>
    <sheet name="Indicatori spit. de zi 2016" sheetId="1" r:id="rId1"/>
    <sheet name="Sheet1" sheetId="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3" i="2" l="1"/>
  <c r="F4" i="2"/>
  <c r="J4" i="2"/>
  <c r="N4" i="2"/>
  <c r="N23" i="2" s="1"/>
  <c r="R4" i="2"/>
  <c r="F5" i="2"/>
  <c r="J5" i="2"/>
  <c r="N5" i="2"/>
  <c r="R5" i="2"/>
  <c r="T5" i="2" s="1"/>
  <c r="F6" i="2"/>
  <c r="J6" i="2"/>
  <c r="N6" i="2"/>
  <c r="T6" i="2" s="1"/>
  <c r="R6" i="2"/>
  <c r="F7" i="2"/>
  <c r="J7" i="2"/>
  <c r="N7" i="2"/>
  <c r="T7" i="2" s="1"/>
  <c r="R7" i="2"/>
  <c r="F8" i="2"/>
  <c r="J8" i="2"/>
  <c r="N8" i="2"/>
  <c r="R8" i="2"/>
  <c r="F9" i="2"/>
  <c r="J9" i="2"/>
  <c r="N9" i="2"/>
  <c r="R9" i="2"/>
  <c r="T9" i="2" s="1"/>
  <c r="F10" i="2"/>
  <c r="J10" i="2"/>
  <c r="N10" i="2"/>
  <c r="T10" i="2" s="1"/>
  <c r="R10" i="2"/>
  <c r="F11" i="2"/>
  <c r="J11" i="2"/>
  <c r="N11" i="2"/>
  <c r="T11" i="2" s="1"/>
  <c r="R11" i="2"/>
  <c r="F12" i="2"/>
  <c r="J12" i="2"/>
  <c r="N12" i="2"/>
  <c r="R12" i="2"/>
  <c r="F13" i="2"/>
  <c r="J13" i="2"/>
  <c r="N13" i="2"/>
  <c r="R13" i="2"/>
  <c r="T13" i="2" s="1"/>
  <c r="F14" i="2"/>
  <c r="J14" i="2"/>
  <c r="N14" i="2"/>
  <c r="T14" i="2" s="1"/>
  <c r="R14" i="2"/>
  <c r="F15" i="2"/>
  <c r="J15" i="2"/>
  <c r="N15" i="2"/>
  <c r="T15" i="2" s="1"/>
  <c r="R15" i="2"/>
  <c r="J16" i="2"/>
  <c r="N16" i="2"/>
  <c r="R16" i="2"/>
  <c r="F17" i="2"/>
  <c r="F23" i="2" s="1"/>
  <c r="J17" i="2"/>
  <c r="N17" i="2"/>
  <c r="R17" i="2"/>
  <c r="F18" i="2"/>
  <c r="T18" i="2" s="1"/>
  <c r="J18" i="2"/>
  <c r="N18" i="2"/>
  <c r="R18" i="2"/>
  <c r="F19" i="2"/>
  <c r="T19" i="2" s="1"/>
  <c r="J19" i="2"/>
  <c r="N19" i="2"/>
  <c r="R19" i="2"/>
  <c r="F20" i="2"/>
  <c r="J20" i="2"/>
  <c r="N20" i="2"/>
  <c r="R20" i="2"/>
  <c r="F21" i="2"/>
  <c r="T21" i="2" s="1"/>
  <c r="J21" i="2"/>
  <c r="N21" i="2"/>
  <c r="R21" i="2"/>
  <c r="N22" i="2"/>
  <c r="T22" i="2" s="1"/>
  <c r="R22" i="2"/>
  <c r="C23" i="2"/>
  <c r="D23" i="2"/>
  <c r="E23" i="2"/>
  <c r="G23" i="2"/>
  <c r="H23" i="2"/>
  <c r="I23" i="2"/>
  <c r="J23" i="2"/>
  <c r="K23" i="2"/>
  <c r="L23" i="2"/>
  <c r="M23" i="2"/>
  <c r="O23" i="2"/>
  <c r="P23" i="2"/>
  <c r="R23" i="2" s="1"/>
  <c r="Q23" i="2"/>
  <c r="T20" i="2"/>
  <c r="T16" i="2"/>
  <c r="T12" i="2"/>
  <c r="T8" i="2"/>
  <c r="T4" i="2"/>
  <c r="T17" i="2" l="1"/>
  <c r="T23" i="2"/>
  <c r="S22" i="1"/>
  <c r="Q23" i="1"/>
  <c r="P23" i="1" l="1"/>
  <c r="O23" i="1" l="1"/>
  <c r="R22" i="1"/>
  <c r="M23" i="1" l="1"/>
  <c r="L23" i="1" l="1"/>
  <c r="N22" i="1"/>
  <c r="K23" i="1"/>
  <c r="I23" i="1"/>
  <c r="H23" i="1"/>
  <c r="G23" i="1"/>
  <c r="E23" i="1"/>
  <c r="F23" i="1"/>
  <c r="D23" i="1"/>
  <c r="C23" i="1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4" i="1"/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" i="1"/>
  <c r="J5" i="1"/>
  <c r="J6" i="1"/>
  <c r="J7" i="1"/>
  <c r="J8" i="1"/>
  <c r="J9" i="1"/>
  <c r="J10" i="1"/>
  <c r="J11" i="1"/>
  <c r="J12" i="1"/>
  <c r="J13" i="1"/>
  <c r="J14" i="1"/>
  <c r="J15" i="1"/>
  <c r="J16" i="1"/>
  <c r="J23" i="1" s="1"/>
  <c r="J17" i="1"/>
  <c r="J18" i="1"/>
  <c r="J19" i="1"/>
  <c r="J20" i="1"/>
  <c r="J21" i="1"/>
  <c r="J4" i="1"/>
  <c r="F21" i="1"/>
  <c r="F20" i="1"/>
  <c r="F19" i="1"/>
  <c r="F5" i="1"/>
  <c r="F6" i="1"/>
  <c r="F7" i="1"/>
  <c r="F8" i="1"/>
  <c r="F9" i="1"/>
  <c r="F10" i="1"/>
  <c r="F11" i="1"/>
  <c r="F12" i="1"/>
  <c r="F13" i="1"/>
  <c r="F14" i="1"/>
  <c r="F15" i="1"/>
  <c r="F17" i="1"/>
  <c r="F18" i="1"/>
  <c r="F4" i="1"/>
  <c r="R23" i="1"/>
  <c r="N23" i="1" l="1"/>
  <c r="S5" i="1"/>
  <c r="S11" i="1"/>
  <c r="S9" i="1"/>
  <c r="S7" i="1"/>
  <c r="S21" i="1"/>
  <c r="S18" i="1"/>
  <c r="S17" i="1"/>
  <c r="S19" i="1"/>
  <c r="S15" i="1"/>
  <c r="S13" i="1"/>
  <c r="S12" i="1"/>
  <c r="S8" i="1"/>
  <c r="S20" i="1"/>
  <c r="S16" i="1"/>
  <c r="S4" i="1"/>
  <c r="S14" i="1"/>
  <c r="S10" i="1"/>
  <c r="S6" i="1"/>
  <c r="S23" i="1" l="1"/>
</calcChain>
</file>

<file path=xl/sharedStrings.xml><?xml version="1.0" encoding="utf-8"?>
<sst xmlns="http://schemas.openxmlformats.org/spreadsheetml/2006/main" count="124" uniqueCount="64">
  <si>
    <t xml:space="preserve">Alte boli pulmonare interstitiale specificate </t>
  </si>
  <si>
    <t xml:space="preserve">J84.8 </t>
  </si>
  <si>
    <t xml:space="preserve">Alte pneumonii, cu micro-organisme nespecificate </t>
  </si>
  <si>
    <t xml:space="preserve">J18.8 </t>
  </si>
  <si>
    <t xml:space="preserve">Astmul cu predominenta alergica </t>
  </si>
  <si>
    <t xml:space="preserve">J45.0 </t>
  </si>
  <si>
    <t xml:space="preserve">Boala pulmonara interstitiala, nespecificata </t>
  </si>
  <si>
    <t xml:space="preserve">J84.9 </t>
  </si>
  <si>
    <t xml:space="preserve">Boala pulmonara obstructiva cronica cu exacerbare acuta, nespecificata </t>
  </si>
  <si>
    <t xml:space="preserve">J44.1 </t>
  </si>
  <si>
    <t xml:space="preserve">Boala pulmonara obstructiva cronica cu infectie acuta a cailor respiratorii inferioare </t>
  </si>
  <si>
    <t xml:space="preserve">J44.0 </t>
  </si>
  <si>
    <t xml:space="preserve">Boala pulmonara obstructiva cronica, nespecificata </t>
  </si>
  <si>
    <t xml:space="preserve">J44.9 </t>
  </si>
  <si>
    <t xml:space="preserve">Bronsiectazia </t>
  </si>
  <si>
    <t xml:space="preserve">J47 </t>
  </si>
  <si>
    <t xml:space="preserve">Bronsita acuta, nespecificata </t>
  </si>
  <si>
    <t xml:space="preserve">J20.9 </t>
  </si>
  <si>
    <t xml:space="preserve">Infectii acute ale cailor respiratorii superioare, nespecificate </t>
  </si>
  <si>
    <t xml:space="preserve">J06.9 </t>
  </si>
  <si>
    <t xml:space="preserve">Pneumonia virala, nespecificata </t>
  </si>
  <si>
    <t xml:space="preserve">J12.9 </t>
  </si>
  <si>
    <t xml:space="preserve">Pneumonie, nespecificata </t>
  </si>
  <si>
    <t xml:space="preserve">J18.9 </t>
  </si>
  <si>
    <t xml:space="preserve">TOTAL SPITAL </t>
  </si>
  <si>
    <t>MARTIE</t>
  </si>
  <si>
    <t>IANUARIE</t>
  </si>
  <si>
    <t>FEBRUARIE</t>
  </si>
  <si>
    <t>APRILIE</t>
  </si>
  <si>
    <t>MAI</t>
  </si>
  <si>
    <t>IUNIE</t>
  </si>
  <si>
    <t>AUGUST</t>
  </si>
  <si>
    <t>TRIMESTRUL II</t>
  </si>
  <si>
    <t>SEPTEMBRIE</t>
  </si>
  <si>
    <t>OCTOMBRIE</t>
  </si>
  <si>
    <t>TRIMESTRUL III</t>
  </si>
  <si>
    <t>NOIEMBRIE</t>
  </si>
  <si>
    <t>IULIE</t>
  </si>
  <si>
    <t>DECEMBRIE</t>
  </si>
  <si>
    <t>TRIMESTRUL IV</t>
  </si>
  <si>
    <t>TRIMESTRUL I</t>
  </si>
  <si>
    <t>Alte infectii acute ale cailor respiratorii superioare cu localizari multiple</t>
  </si>
  <si>
    <t>J06.8</t>
  </si>
  <si>
    <t>Alte pneumonii bacteriene</t>
  </si>
  <si>
    <t>J15.8</t>
  </si>
  <si>
    <t>Pneumonia lobara, nespecificata</t>
  </si>
  <si>
    <t>Rino-faringita(guturaiul comun0 pt copii 0-5 ani</t>
  </si>
  <si>
    <t>J00</t>
  </si>
  <si>
    <t>Faringita acuta, nespecificata (pt copii 0-5 ani)</t>
  </si>
  <si>
    <t>J02.9</t>
  </si>
  <si>
    <t>Amigdalita acuta, nespecificata</t>
  </si>
  <si>
    <t>J03.9</t>
  </si>
  <si>
    <t>Total</t>
  </si>
  <si>
    <t>Nr. cazuri</t>
  </si>
  <si>
    <t>Cod 
diagnostic</t>
  </si>
  <si>
    <t>Denumire afectiune</t>
  </si>
  <si>
    <t>J18.1</t>
  </si>
  <si>
    <t>SPITALIZARE DE ZI ANUL 2016</t>
  </si>
  <si>
    <t>Sindromul apneei de somn obstructive</t>
  </si>
  <si>
    <t>G47.32</t>
  </si>
  <si>
    <t>AN 2016</t>
  </si>
  <si>
    <t>PROPUS 2016</t>
  </si>
  <si>
    <t>REALIZAT 
2016</t>
  </si>
  <si>
    <t>Propus 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</si>
</sst>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NewRoman"/>
    </font>
    <font>
      <b/>
      <sz val="16"/>
      <color theme="1"/>
      <name val="Calibri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1"/>
      <color theme="1"/>
      <name val="TimesNewRoman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9">
    <xf numFmtId="0" fontId="0" fillId="0" borderId="0" xfId="0"/>
    <xf numFmtId="0" fontId="7" fillId="0" borderId="0" xfId="0" applyFont="1"/>
    <xf numFmtId="0" fontId="0" fillId="0" borderId="0" xfId="0" applyFill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0" fillId="0" borderId="11" xfId="0" applyBorder="1"/>
    <xf numFmtId="0" fontId="0" fillId="0" borderId="11" xfId="0" applyFill="1" applyBorder="1"/>
    <xf numFmtId="0" fontId="1" fillId="2" borderId="1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/>
    </xf>
    <xf numFmtId="0" fontId="12" fillId="0" borderId="14" xfId="0" applyFont="1" applyBorder="1"/>
    <xf numFmtId="0" fontId="12" fillId="0" borderId="11" xfId="0" applyFont="1" applyBorder="1"/>
    <xf numFmtId="0" fontId="12" fillId="0" borderId="0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horizontal="right" vertical="center"/>
    </xf>
    <xf numFmtId="0" fontId="12" fillId="0" borderId="16" xfId="0" applyFont="1" applyFill="1" applyBorder="1" applyAlignment="1">
      <alignment horizontal="right" vertical="center" wrapText="1"/>
    </xf>
    <xf numFmtId="0" fontId="12" fillId="0" borderId="0" xfId="0" applyFont="1" applyFill="1" applyBorder="1"/>
    <xf numFmtId="0" fontId="12" fillId="0" borderId="0" xfId="0" applyFont="1" applyBorder="1"/>
    <xf numFmtId="0" fontId="12" fillId="0" borderId="1" xfId="0" applyFont="1" applyBorder="1"/>
    <xf numFmtId="0" fontId="12" fillId="0" borderId="1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0" fillId="0" borderId="0" xfId="0" applyFill="1" applyBorder="1"/>
    <xf numFmtId="0" fontId="13" fillId="2" borderId="1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/>
    <xf numFmtId="0" fontId="12" fillId="0" borderId="4" xfId="0" applyFont="1" applyBorder="1"/>
    <xf numFmtId="0" fontId="12" fillId="0" borderId="18" xfId="0" applyFont="1" applyBorder="1"/>
    <xf numFmtId="0" fontId="1" fillId="0" borderId="0" xfId="0" applyFont="1" applyFill="1" applyBorder="1" applyAlignment="1">
      <alignment vertical="center" wrapText="1"/>
    </xf>
    <xf numFmtId="0" fontId="12" fillId="0" borderId="15" xfId="0" applyFont="1" applyBorder="1"/>
    <xf numFmtId="0" fontId="12" fillId="0" borderId="16" xfId="0" applyFont="1" applyBorder="1"/>
    <xf numFmtId="0" fontId="12" fillId="0" borderId="12" xfId="0" applyFont="1" applyBorder="1"/>
    <xf numFmtId="0" fontId="12" fillId="0" borderId="16" xfId="0" applyFont="1" applyFill="1" applyBorder="1"/>
    <xf numFmtId="0" fontId="12" fillId="0" borderId="6" xfId="0" applyFont="1" applyBorder="1"/>
    <xf numFmtId="0" fontId="13" fillId="2" borderId="1" xfId="0" applyFont="1" applyFill="1" applyBorder="1"/>
    <xf numFmtId="0" fontId="15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0" fillId="0" borderId="20" xfId="0" applyBorder="1"/>
    <xf numFmtId="0" fontId="15" fillId="0" borderId="0" xfId="0" applyFont="1" applyFill="1"/>
    <xf numFmtId="0" fontId="13" fillId="3" borderId="13" xfId="0" applyFont="1" applyFill="1" applyBorder="1"/>
    <xf numFmtId="0" fontId="0" fillId="0" borderId="15" xfId="0" applyBorder="1"/>
    <xf numFmtId="0" fontId="10" fillId="3" borderId="1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4" fillId="2" borderId="6" xfId="0" applyFont="1" applyFill="1" applyBorder="1"/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9" fillId="0" borderId="2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1" fillId="2" borderId="16" xfId="0" applyFont="1" applyFill="1" applyBorder="1" applyAlignment="1">
      <alignment vertical="center" wrapText="1"/>
    </xf>
    <xf numFmtId="0" fontId="15" fillId="2" borderId="13" xfId="0" applyFont="1" applyFill="1" applyBorder="1"/>
    <xf numFmtId="0" fontId="13" fillId="2" borderId="13" xfId="0" applyFont="1" applyFill="1" applyBorder="1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0"/>
  <sheetViews>
    <sheetView topLeftCell="B1" workbookViewId="0">
      <selection activeCell="G10" sqref="A1:S23"/>
    </sheetView>
  </sheetViews>
  <sheetFormatPr defaultColWidth="11" defaultRowHeight="15.6"/>
  <cols>
    <col min="1" max="1" width="42.8984375" customWidth="1"/>
    <col min="2" max="2" width="8.19921875" customWidth="1"/>
    <col min="3" max="3" width="8.69921875" customWidth="1"/>
    <col min="4" max="4" width="9.59765625" customWidth="1"/>
    <col min="5" max="5" width="7.296875" customWidth="1"/>
    <col min="6" max="6" width="11.3984375" style="2" customWidth="1"/>
    <col min="7" max="7" width="6.796875" customWidth="1"/>
    <col min="8" max="8" width="5.796875" customWidth="1"/>
    <col min="9" max="9" width="6.3984375" customWidth="1"/>
    <col min="10" max="10" width="12" style="2" customWidth="1"/>
    <col min="11" max="11" width="5.296875" customWidth="1"/>
    <col min="12" max="12" width="7.69921875" customWidth="1"/>
    <col min="13" max="13" width="10.5" customWidth="1"/>
    <col min="14" max="14" width="12.3984375" style="2" customWidth="1"/>
    <col min="15" max="15" width="10.3984375" customWidth="1"/>
    <col min="16" max="16" width="9.59765625" customWidth="1"/>
    <col min="17" max="17" width="9.69921875" customWidth="1"/>
    <col min="18" max="18" width="13.09765625" style="2" customWidth="1"/>
  </cols>
  <sheetData>
    <row r="1" spans="1:19" ht="21.6" thickBot="1">
      <c r="B1" s="73" t="s">
        <v>57</v>
      </c>
      <c r="C1" s="74"/>
      <c r="D1" s="74"/>
      <c r="E1" s="74"/>
      <c r="F1" s="74"/>
      <c r="G1" s="74"/>
      <c r="H1" s="12"/>
      <c r="I1" s="12"/>
      <c r="J1" s="13"/>
      <c r="K1" s="12"/>
      <c r="L1" s="12"/>
      <c r="M1" s="12"/>
      <c r="N1" s="13"/>
      <c r="O1" s="12"/>
      <c r="P1" s="12"/>
      <c r="Q1" s="12"/>
      <c r="R1" s="13"/>
      <c r="S1" s="12"/>
    </row>
    <row r="2" spans="1:19" ht="63.75" customHeight="1" thickBot="1">
      <c r="A2" s="78" t="s">
        <v>55</v>
      </c>
      <c r="B2" s="80" t="s">
        <v>54</v>
      </c>
      <c r="C2" s="75" t="s">
        <v>53</v>
      </c>
      <c r="D2" s="76"/>
      <c r="E2" s="76"/>
      <c r="F2" s="76"/>
      <c r="G2" s="76"/>
      <c r="H2" s="76"/>
      <c r="I2" s="76"/>
      <c r="J2" s="76"/>
      <c r="K2" s="76"/>
      <c r="L2" s="77"/>
      <c r="M2" s="76"/>
      <c r="N2" s="76"/>
      <c r="O2" s="76"/>
      <c r="P2" s="76"/>
      <c r="Q2" s="76"/>
      <c r="R2" s="76"/>
      <c r="S2" s="69"/>
    </row>
    <row r="3" spans="1:19" ht="29.4" thickBot="1">
      <c r="A3" s="79"/>
      <c r="B3" s="81"/>
      <c r="C3" s="23" t="s">
        <v>26</v>
      </c>
      <c r="D3" s="24" t="s">
        <v>27</v>
      </c>
      <c r="E3" s="23" t="s">
        <v>25</v>
      </c>
      <c r="F3" s="25" t="s">
        <v>40</v>
      </c>
      <c r="G3" s="26" t="s">
        <v>28</v>
      </c>
      <c r="H3" s="27" t="s">
        <v>29</v>
      </c>
      <c r="I3" s="28" t="s">
        <v>30</v>
      </c>
      <c r="J3" s="25" t="s">
        <v>32</v>
      </c>
      <c r="K3" s="28" t="s">
        <v>37</v>
      </c>
      <c r="L3" s="29" t="s">
        <v>31</v>
      </c>
      <c r="M3" s="28" t="s">
        <v>33</v>
      </c>
      <c r="N3" s="25" t="s">
        <v>35</v>
      </c>
      <c r="O3" s="30" t="s">
        <v>34</v>
      </c>
      <c r="P3" s="28" t="s">
        <v>36</v>
      </c>
      <c r="Q3" s="29" t="s">
        <v>38</v>
      </c>
      <c r="R3" s="65" t="s">
        <v>39</v>
      </c>
      <c r="S3" s="70" t="s">
        <v>60</v>
      </c>
    </row>
    <row r="4" spans="1:19" ht="19.5" customHeight="1" thickBot="1">
      <c r="A4" s="3" t="s">
        <v>0</v>
      </c>
      <c r="B4" s="17" t="s">
        <v>1</v>
      </c>
      <c r="C4" s="31">
        <v>1</v>
      </c>
      <c r="D4" s="32">
        <v>2</v>
      </c>
      <c r="E4" s="31">
        <v>0</v>
      </c>
      <c r="F4" s="53">
        <f>C4+D4+E4</f>
        <v>3</v>
      </c>
      <c r="G4" s="33">
        <v>0</v>
      </c>
      <c r="H4" s="34">
        <v>0</v>
      </c>
      <c r="I4" s="35">
        <v>4</v>
      </c>
      <c r="J4" s="54">
        <f>G4+H4+I4</f>
        <v>4</v>
      </c>
      <c r="K4" s="36">
        <v>2</v>
      </c>
      <c r="L4" s="45">
        <v>6</v>
      </c>
      <c r="M4" s="36">
        <v>3</v>
      </c>
      <c r="N4" s="54">
        <f>K4+L4+M4</f>
        <v>11</v>
      </c>
      <c r="O4" s="58">
        <v>4</v>
      </c>
      <c r="P4" s="36">
        <v>9</v>
      </c>
      <c r="Q4" s="45">
        <v>4</v>
      </c>
      <c r="R4" s="64">
        <f>O4+P4+Q4</f>
        <v>17</v>
      </c>
      <c r="S4" s="68">
        <f>F4+J4+N4+R4</f>
        <v>35</v>
      </c>
    </row>
    <row r="5" spans="1:19" ht="24.75" customHeight="1" thickBot="1">
      <c r="A5" s="4" t="s">
        <v>2</v>
      </c>
      <c r="B5" s="17" t="s">
        <v>3</v>
      </c>
      <c r="C5" s="31">
        <v>0</v>
      </c>
      <c r="D5" s="32">
        <v>0</v>
      </c>
      <c r="E5" s="31">
        <v>0</v>
      </c>
      <c r="F5" s="53">
        <f t="shared" ref="F5:F21" si="0">C5+D5+E5</f>
        <v>0</v>
      </c>
      <c r="G5" s="33">
        <v>0</v>
      </c>
      <c r="H5" s="34">
        <v>0</v>
      </c>
      <c r="I5" s="35">
        <v>0</v>
      </c>
      <c r="J5" s="54">
        <f t="shared" ref="J5:J21" si="1">G5+H5+I5</f>
        <v>0</v>
      </c>
      <c r="K5" s="36">
        <v>0</v>
      </c>
      <c r="L5" s="45">
        <v>0</v>
      </c>
      <c r="M5" s="36">
        <v>0</v>
      </c>
      <c r="N5" s="54">
        <f t="shared" ref="N5:N22" si="2">K5+L5+M5</f>
        <v>0</v>
      </c>
      <c r="O5" s="58">
        <v>1</v>
      </c>
      <c r="P5" s="36">
        <v>3</v>
      </c>
      <c r="Q5" s="45">
        <v>0</v>
      </c>
      <c r="R5" s="64">
        <f t="shared" ref="R5:R23" si="3">O5+P5+Q5</f>
        <v>4</v>
      </c>
      <c r="S5" s="68">
        <f t="shared" ref="S5:S23" si="4">F5+J5+N5+R5</f>
        <v>4</v>
      </c>
    </row>
    <row r="6" spans="1:19" ht="27.75" customHeight="1" thickBot="1">
      <c r="A6" s="4" t="s">
        <v>4</v>
      </c>
      <c r="B6" s="17" t="s">
        <v>5</v>
      </c>
      <c r="C6" s="31">
        <v>19</v>
      </c>
      <c r="D6" s="32">
        <v>9</v>
      </c>
      <c r="E6" s="31">
        <v>11</v>
      </c>
      <c r="F6" s="53">
        <f t="shared" si="0"/>
        <v>39</v>
      </c>
      <c r="G6" s="33">
        <v>7</v>
      </c>
      <c r="H6" s="34">
        <v>8</v>
      </c>
      <c r="I6" s="35">
        <v>9</v>
      </c>
      <c r="J6" s="54">
        <f t="shared" si="1"/>
        <v>24</v>
      </c>
      <c r="K6" s="36">
        <v>6</v>
      </c>
      <c r="L6" s="45">
        <v>12</v>
      </c>
      <c r="M6" s="36">
        <v>17</v>
      </c>
      <c r="N6" s="54">
        <f t="shared" si="2"/>
        <v>35</v>
      </c>
      <c r="O6" s="58">
        <v>12</v>
      </c>
      <c r="P6" s="36">
        <v>16</v>
      </c>
      <c r="Q6" s="45">
        <v>13</v>
      </c>
      <c r="R6" s="64">
        <f t="shared" si="3"/>
        <v>41</v>
      </c>
      <c r="S6" s="68">
        <f t="shared" si="4"/>
        <v>139</v>
      </c>
    </row>
    <row r="7" spans="1:19" ht="22.5" customHeight="1" thickBot="1">
      <c r="A7" s="4" t="s">
        <v>6</v>
      </c>
      <c r="B7" s="17" t="s">
        <v>7</v>
      </c>
      <c r="C7" s="31">
        <v>0</v>
      </c>
      <c r="D7" s="32">
        <v>2</v>
      </c>
      <c r="E7" s="31">
        <v>2</v>
      </c>
      <c r="F7" s="53">
        <f t="shared" si="0"/>
        <v>4</v>
      </c>
      <c r="G7" s="33">
        <v>2</v>
      </c>
      <c r="H7" s="34">
        <v>1</v>
      </c>
      <c r="I7" s="35">
        <v>1</v>
      </c>
      <c r="J7" s="54">
        <f t="shared" si="1"/>
        <v>4</v>
      </c>
      <c r="K7" s="37">
        <v>1</v>
      </c>
      <c r="L7" s="55">
        <v>1</v>
      </c>
      <c r="M7" s="44">
        <v>2</v>
      </c>
      <c r="N7" s="54">
        <f t="shared" si="2"/>
        <v>4</v>
      </c>
      <c r="O7" s="59">
        <v>1</v>
      </c>
      <c r="P7" s="61">
        <v>3</v>
      </c>
      <c r="Q7" s="55">
        <v>3</v>
      </c>
      <c r="R7" s="64">
        <f t="shared" si="3"/>
        <v>7</v>
      </c>
      <c r="S7" s="68">
        <f t="shared" si="4"/>
        <v>19</v>
      </c>
    </row>
    <row r="8" spans="1:19" ht="39.75" customHeight="1" thickBot="1">
      <c r="A8" s="4" t="s">
        <v>8</v>
      </c>
      <c r="B8" s="17" t="s">
        <v>9</v>
      </c>
      <c r="C8" s="31">
        <v>4</v>
      </c>
      <c r="D8" s="32">
        <v>9</v>
      </c>
      <c r="E8" s="31">
        <v>5</v>
      </c>
      <c r="F8" s="53">
        <f t="shared" si="0"/>
        <v>18</v>
      </c>
      <c r="G8" s="33">
        <v>12</v>
      </c>
      <c r="H8" s="34">
        <v>9</v>
      </c>
      <c r="I8" s="35">
        <v>10</v>
      </c>
      <c r="J8" s="54">
        <f t="shared" si="1"/>
        <v>31</v>
      </c>
      <c r="K8" s="36">
        <v>5</v>
      </c>
      <c r="L8" s="45">
        <v>8</v>
      </c>
      <c r="M8" s="36">
        <v>23</v>
      </c>
      <c r="N8" s="54">
        <f t="shared" si="2"/>
        <v>36</v>
      </c>
      <c r="O8" s="58">
        <v>10</v>
      </c>
      <c r="P8" s="36">
        <v>13</v>
      </c>
      <c r="Q8" s="45">
        <v>7</v>
      </c>
      <c r="R8" s="64">
        <f t="shared" si="3"/>
        <v>30</v>
      </c>
      <c r="S8" s="68">
        <f t="shared" si="4"/>
        <v>115</v>
      </c>
    </row>
    <row r="9" spans="1:19" ht="39.75" customHeight="1" thickBot="1">
      <c r="A9" s="4" t="s">
        <v>10</v>
      </c>
      <c r="B9" s="17" t="s">
        <v>11</v>
      </c>
      <c r="C9" s="31">
        <v>9</v>
      </c>
      <c r="D9" s="32">
        <v>6</v>
      </c>
      <c r="E9" s="31">
        <v>15</v>
      </c>
      <c r="F9" s="53">
        <f t="shared" si="0"/>
        <v>30</v>
      </c>
      <c r="G9" s="33">
        <v>14</v>
      </c>
      <c r="H9" s="34">
        <v>6</v>
      </c>
      <c r="I9" s="35">
        <v>6</v>
      </c>
      <c r="J9" s="54">
        <f t="shared" si="1"/>
        <v>26</v>
      </c>
      <c r="K9" s="36">
        <v>13</v>
      </c>
      <c r="L9" s="55">
        <v>1</v>
      </c>
      <c r="M9" s="43">
        <v>12</v>
      </c>
      <c r="N9" s="54">
        <f t="shared" si="2"/>
        <v>26</v>
      </c>
      <c r="O9" s="59">
        <v>11</v>
      </c>
      <c r="P9" s="61">
        <v>12</v>
      </c>
      <c r="Q9" s="55">
        <v>6</v>
      </c>
      <c r="R9" s="64">
        <f t="shared" si="3"/>
        <v>29</v>
      </c>
      <c r="S9" s="68">
        <f t="shared" si="4"/>
        <v>111</v>
      </c>
    </row>
    <row r="10" spans="1:19" ht="33.75" customHeight="1" thickBot="1">
      <c r="A10" s="4" t="s">
        <v>12</v>
      </c>
      <c r="B10" s="17" t="s">
        <v>13</v>
      </c>
      <c r="C10" s="31">
        <v>10</v>
      </c>
      <c r="D10" s="32">
        <v>4</v>
      </c>
      <c r="E10" s="31">
        <v>6</v>
      </c>
      <c r="F10" s="53">
        <f t="shared" si="0"/>
        <v>20</v>
      </c>
      <c r="G10" s="33">
        <v>5</v>
      </c>
      <c r="H10" s="34">
        <v>7</v>
      </c>
      <c r="I10" s="35">
        <v>6</v>
      </c>
      <c r="J10" s="54">
        <f t="shared" si="1"/>
        <v>18</v>
      </c>
      <c r="K10" s="36">
        <v>3</v>
      </c>
      <c r="L10" s="45">
        <v>15</v>
      </c>
      <c r="M10" s="36">
        <v>19</v>
      </c>
      <c r="N10" s="54">
        <f t="shared" si="2"/>
        <v>37</v>
      </c>
      <c r="O10" s="58">
        <v>29</v>
      </c>
      <c r="P10" s="36">
        <v>25</v>
      </c>
      <c r="Q10" s="45">
        <v>12</v>
      </c>
      <c r="R10" s="64">
        <f t="shared" si="3"/>
        <v>66</v>
      </c>
      <c r="S10" s="68">
        <f t="shared" si="4"/>
        <v>141</v>
      </c>
    </row>
    <row r="11" spans="1:19" ht="23.25" customHeight="1" thickBot="1">
      <c r="A11" s="4" t="s">
        <v>14</v>
      </c>
      <c r="B11" s="18" t="s">
        <v>15</v>
      </c>
      <c r="C11" s="38">
        <v>4</v>
      </c>
      <c r="D11" s="39">
        <v>3</v>
      </c>
      <c r="E11" s="38">
        <v>2</v>
      </c>
      <c r="F11" s="53">
        <f t="shared" si="0"/>
        <v>9</v>
      </c>
      <c r="G11" s="40">
        <v>2</v>
      </c>
      <c r="H11" s="41">
        <v>4</v>
      </c>
      <c r="I11" s="42">
        <v>2</v>
      </c>
      <c r="J11" s="54">
        <f t="shared" si="1"/>
        <v>8</v>
      </c>
      <c r="K11" s="43">
        <v>6</v>
      </c>
      <c r="L11" s="55">
        <v>5</v>
      </c>
      <c r="M11" s="44">
        <v>3</v>
      </c>
      <c r="N11" s="54">
        <f t="shared" si="2"/>
        <v>14</v>
      </c>
      <c r="O11" s="59">
        <v>1</v>
      </c>
      <c r="P11" s="61">
        <v>5</v>
      </c>
      <c r="Q11" s="55">
        <v>4</v>
      </c>
      <c r="R11" s="64">
        <f t="shared" si="3"/>
        <v>10</v>
      </c>
      <c r="S11" s="68">
        <f t="shared" si="4"/>
        <v>41</v>
      </c>
    </row>
    <row r="12" spans="1:19" ht="21.75" customHeight="1" thickBot="1">
      <c r="A12" s="4" t="s">
        <v>16</v>
      </c>
      <c r="B12" s="17" t="s">
        <v>17</v>
      </c>
      <c r="C12" s="31">
        <v>10</v>
      </c>
      <c r="D12" s="32">
        <v>12</v>
      </c>
      <c r="E12" s="31">
        <v>7</v>
      </c>
      <c r="F12" s="53">
        <f t="shared" si="0"/>
        <v>29</v>
      </c>
      <c r="G12" s="33">
        <v>12</v>
      </c>
      <c r="H12" s="34">
        <v>7</v>
      </c>
      <c r="I12" s="35">
        <v>7</v>
      </c>
      <c r="J12" s="54">
        <f t="shared" si="1"/>
        <v>26</v>
      </c>
      <c r="K12" s="36">
        <v>10</v>
      </c>
      <c r="L12" s="45">
        <v>10</v>
      </c>
      <c r="M12" s="36">
        <v>8</v>
      </c>
      <c r="N12" s="54">
        <f t="shared" si="2"/>
        <v>28</v>
      </c>
      <c r="O12" s="58">
        <v>9</v>
      </c>
      <c r="P12" s="36">
        <v>27</v>
      </c>
      <c r="Q12" s="45">
        <v>13</v>
      </c>
      <c r="R12" s="64">
        <f t="shared" si="3"/>
        <v>49</v>
      </c>
      <c r="S12" s="68">
        <f t="shared" si="4"/>
        <v>132</v>
      </c>
    </row>
    <row r="13" spans="1:19" ht="32.25" customHeight="1" thickBot="1">
      <c r="A13" s="4" t="s">
        <v>18</v>
      </c>
      <c r="B13" s="18" t="s">
        <v>19</v>
      </c>
      <c r="C13" s="38">
        <v>1</v>
      </c>
      <c r="D13" s="39">
        <v>7</v>
      </c>
      <c r="E13" s="38">
        <v>4</v>
      </c>
      <c r="F13" s="53">
        <f t="shared" si="0"/>
        <v>12</v>
      </c>
      <c r="G13" s="40">
        <v>6</v>
      </c>
      <c r="H13" s="41">
        <v>3</v>
      </c>
      <c r="I13" s="42">
        <v>1</v>
      </c>
      <c r="J13" s="54">
        <f t="shared" si="1"/>
        <v>10</v>
      </c>
      <c r="K13" s="44">
        <v>3</v>
      </c>
      <c r="L13" s="55">
        <v>0</v>
      </c>
      <c r="M13" s="43">
        <v>5</v>
      </c>
      <c r="N13" s="54">
        <f t="shared" si="2"/>
        <v>8</v>
      </c>
      <c r="O13" s="59">
        <v>0</v>
      </c>
      <c r="P13" s="61">
        <v>0</v>
      </c>
      <c r="Q13" s="55">
        <v>2</v>
      </c>
      <c r="R13" s="64">
        <f t="shared" si="3"/>
        <v>2</v>
      </c>
      <c r="S13" s="68">
        <f t="shared" si="4"/>
        <v>32</v>
      </c>
    </row>
    <row r="14" spans="1:19" ht="21.75" customHeight="1" thickBot="1">
      <c r="A14" s="4" t="s">
        <v>20</v>
      </c>
      <c r="B14" s="17" t="s">
        <v>21</v>
      </c>
      <c r="C14" s="31">
        <v>0</v>
      </c>
      <c r="D14" s="32">
        <v>2</v>
      </c>
      <c r="E14" s="31">
        <v>2</v>
      </c>
      <c r="F14" s="53">
        <f t="shared" si="0"/>
        <v>4</v>
      </c>
      <c r="G14" s="33">
        <v>1</v>
      </c>
      <c r="H14" s="34">
        <v>0</v>
      </c>
      <c r="I14" s="35">
        <v>0</v>
      </c>
      <c r="J14" s="54">
        <f t="shared" si="1"/>
        <v>1</v>
      </c>
      <c r="K14" s="45">
        <v>1</v>
      </c>
      <c r="L14" s="45">
        <v>0</v>
      </c>
      <c r="M14" s="36">
        <v>1</v>
      </c>
      <c r="N14" s="54">
        <f t="shared" si="2"/>
        <v>2</v>
      </c>
      <c r="O14" s="58">
        <v>0</v>
      </c>
      <c r="P14" s="36">
        <v>0</v>
      </c>
      <c r="Q14" s="45">
        <v>1</v>
      </c>
      <c r="R14" s="64">
        <f t="shared" si="3"/>
        <v>1</v>
      </c>
      <c r="S14" s="68">
        <f t="shared" si="4"/>
        <v>8</v>
      </c>
    </row>
    <row r="15" spans="1:19" ht="24.75" customHeight="1" thickBot="1">
      <c r="A15" s="9" t="s">
        <v>22</v>
      </c>
      <c r="B15" s="19" t="s">
        <v>23</v>
      </c>
      <c r="C15" s="46">
        <v>9</v>
      </c>
      <c r="D15" s="47">
        <v>5</v>
      </c>
      <c r="E15" s="46">
        <v>2</v>
      </c>
      <c r="F15" s="53">
        <f t="shared" si="0"/>
        <v>16</v>
      </c>
      <c r="G15" s="48">
        <v>2</v>
      </c>
      <c r="H15" s="49">
        <v>1</v>
      </c>
      <c r="I15" s="50">
        <v>0</v>
      </c>
      <c r="J15" s="54">
        <f t="shared" si="1"/>
        <v>3</v>
      </c>
      <c r="K15" s="45">
        <v>1</v>
      </c>
      <c r="L15" s="45">
        <v>14</v>
      </c>
      <c r="M15" s="36">
        <v>10</v>
      </c>
      <c r="N15" s="54">
        <f t="shared" si="2"/>
        <v>25</v>
      </c>
      <c r="O15" s="58">
        <v>9</v>
      </c>
      <c r="P15" s="36">
        <v>7</v>
      </c>
      <c r="Q15" s="45">
        <v>9</v>
      </c>
      <c r="R15" s="64">
        <f t="shared" si="3"/>
        <v>25</v>
      </c>
      <c r="S15" s="68">
        <f t="shared" si="4"/>
        <v>69</v>
      </c>
    </row>
    <row r="16" spans="1:19" ht="32.25" customHeight="1" thickBot="1">
      <c r="A16" s="9" t="s">
        <v>41</v>
      </c>
      <c r="B16" s="17" t="s">
        <v>42</v>
      </c>
      <c r="C16" s="33">
        <v>0</v>
      </c>
      <c r="D16" s="39">
        <v>0</v>
      </c>
      <c r="E16" s="38">
        <v>0</v>
      </c>
      <c r="F16" s="53">
        <v>0</v>
      </c>
      <c r="G16" s="40">
        <v>0</v>
      </c>
      <c r="H16" s="41">
        <v>0</v>
      </c>
      <c r="I16" s="42">
        <v>0</v>
      </c>
      <c r="J16" s="54">
        <f t="shared" si="1"/>
        <v>0</v>
      </c>
      <c r="K16" s="45">
        <v>0</v>
      </c>
      <c r="L16" s="45">
        <v>0</v>
      </c>
      <c r="M16" s="36">
        <v>0</v>
      </c>
      <c r="N16" s="54">
        <f t="shared" si="2"/>
        <v>0</v>
      </c>
      <c r="O16" s="58">
        <v>0</v>
      </c>
      <c r="P16" s="36">
        <v>0</v>
      </c>
      <c r="Q16" s="45">
        <v>0</v>
      </c>
      <c r="R16" s="64">
        <f t="shared" si="3"/>
        <v>0</v>
      </c>
      <c r="S16" s="68">
        <f t="shared" si="4"/>
        <v>0</v>
      </c>
    </row>
    <row r="17" spans="1:57" ht="24.75" customHeight="1" thickBot="1">
      <c r="A17" s="10" t="s">
        <v>43</v>
      </c>
      <c r="B17" s="18" t="s">
        <v>44</v>
      </c>
      <c r="C17" s="38">
        <v>0</v>
      </c>
      <c r="D17" s="32">
        <v>0</v>
      </c>
      <c r="E17" s="31">
        <v>1</v>
      </c>
      <c r="F17" s="53">
        <f t="shared" si="0"/>
        <v>1</v>
      </c>
      <c r="G17" s="33">
        <v>0</v>
      </c>
      <c r="H17" s="34">
        <v>0</v>
      </c>
      <c r="I17" s="35">
        <v>0</v>
      </c>
      <c r="J17" s="54">
        <f t="shared" si="1"/>
        <v>0</v>
      </c>
      <c r="K17" s="45">
        <v>0</v>
      </c>
      <c r="L17" s="45">
        <v>2</v>
      </c>
      <c r="M17" s="36">
        <v>2</v>
      </c>
      <c r="N17" s="54">
        <f t="shared" si="2"/>
        <v>4</v>
      </c>
      <c r="O17" s="58">
        <v>1</v>
      </c>
      <c r="P17" s="36">
        <v>0</v>
      </c>
      <c r="Q17" s="45">
        <v>0</v>
      </c>
      <c r="R17" s="64">
        <f t="shared" si="3"/>
        <v>1</v>
      </c>
      <c r="S17" s="68">
        <f t="shared" si="4"/>
        <v>6</v>
      </c>
    </row>
    <row r="18" spans="1:57" ht="24.75" customHeight="1" thickBot="1">
      <c r="A18" s="11" t="s">
        <v>45</v>
      </c>
      <c r="B18" s="17" t="s">
        <v>56</v>
      </c>
      <c r="C18" s="33">
        <v>0</v>
      </c>
      <c r="D18" s="47">
        <v>0</v>
      </c>
      <c r="E18" s="46">
        <v>1</v>
      </c>
      <c r="F18" s="53">
        <f t="shared" si="0"/>
        <v>1</v>
      </c>
      <c r="G18" s="48">
        <v>0</v>
      </c>
      <c r="H18" s="49">
        <v>0</v>
      </c>
      <c r="I18" s="50">
        <v>0</v>
      </c>
      <c r="J18" s="54">
        <f t="shared" si="1"/>
        <v>0</v>
      </c>
      <c r="K18" s="45">
        <v>0</v>
      </c>
      <c r="L18" s="45">
        <v>0</v>
      </c>
      <c r="M18" s="36">
        <v>1</v>
      </c>
      <c r="N18" s="54">
        <f t="shared" si="2"/>
        <v>1</v>
      </c>
      <c r="O18" s="58">
        <v>2</v>
      </c>
      <c r="P18" s="36">
        <v>0</v>
      </c>
      <c r="Q18" s="45">
        <v>0</v>
      </c>
      <c r="R18" s="64">
        <f t="shared" si="3"/>
        <v>2</v>
      </c>
      <c r="S18" s="68">
        <f t="shared" si="4"/>
        <v>4</v>
      </c>
    </row>
    <row r="19" spans="1:57" ht="24.75" customHeight="1" thickBot="1">
      <c r="A19" s="9" t="s">
        <v>46</v>
      </c>
      <c r="B19" s="18" t="s">
        <v>47</v>
      </c>
      <c r="C19" s="38">
        <v>0</v>
      </c>
      <c r="D19" s="39">
        <v>0</v>
      </c>
      <c r="E19" s="38">
        <v>0</v>
      </c>
      <c r="F19" s="53">
        <f t="shared" si="0"/>
        <v>0</v>
      </c>
      <c r="G19" s="40">
        <v>1</v>
      </c>
      <c r="H19" s="41">
        <v>0</v>
      </c>
      <c r="I19" s="42">
        <v>0</v>
      </c>
      <c r="J19" s="54">
        <f t="shared" si="1"/>
        <v>1</v>
      </c>
      <c r="K19" s="45">
        <v>0</v>
      </c>
      <c r="L19" s="45">
        <v>0</v>
      </c>
      <c r="M19" s="36">
        <v>0</v>
      </c>
      <c r="N19" s="54">
        <f t="shared" si="2"/>
        <v>0</v>
      </c>
      <c r="O19" s="58">
        <v>0</v>
      </c>
      <c r="P19" s="36">
        <v>0</v>
      </c>
      <c r="Q19" s="45">
        <v>0</v>
      </c>
      <c r="R19" s="64">
        <f t="shared" si="3"/>
        <v>0</v>
      </c>
      <c r="S19" s="68">
        <f t="shared" si="4"/>
        <v>1</v>
      </c>
    </row>
    <row r="20" spans="1:57" ht="24.75" customHeight="1" thickBot="1">
      <c r="A20" s="16" t="s">
        <v>48</v>
      </c>
      <c r="B20" s="17" t="s">
        <v>49</v>
      </c>
      <c r="C20" s="31">
        <v>0</v>
      </c>
      <c r="D20" s="32">
        <v>0</v>
      </c>
      <c r="E20" s="31">
        <v>0</v>
      </c>
      <c r="F20" s="53">
        <f t="shared" si="0"/>
        <v>0</v>
      </c>
      <c r="G20" s="33">
        <v>0</v>
      </c>
      <c r="H20" s="34">
        <v>0</v>
      </c>
      <c r="I20" s="35">
        <v>0</v>
      </c>
      <c r="J20" s="54">
        <f t="shared" si="1"/>
        <v>0</v>
      </c>
      <c r="K20" s="45">
        <v>0</v>
      </c>
      <c r="L20" s="45">
        <v>0</v>
      </c>
      <c r="M20" s="45">
        <v>0</v>
      </c>
      <c r="N20" s="54">
        <f t="shared" si="2"/>
        <v>0</v>
      </c>
      <c r="O20" s="60">
        <v>0</v>
      </c>
      <c r="P20" s="37">
        <v>0</v>
      </c>
      <c r="Q20" s="62">
        <v>0</v>
      </c>
      <c r="R20" s="64">
        <f t="shared" si="3"/>
        <v>0</v>
      </c>
      <c r="S20" s="68">
        <f t="shared" si="4"/>
        <v>0</v>
      </c>
    </row>
    <row r="21" spans="1:57" ht="24.75" customHeight="1" thickBot="1">
      <c r="A21" s="8" t="s">
        <v>50</v>
      </c>
      <c r="B21" s="17" t="s">
        <v>51</v>
      </c>
      <c r="C21" s="31">
        <v>0</v>
      </c>
      <c r="D21" s="32">
        <v>0</v>
      </c>
      <c r="E21" s="31">
        <v>0</v>
      </c>
      <c r="F21" s="53">
        <f t="shared" si="0"/>
        <v>0</v>
      </c>
      <c r="G21" s="33">
        <v>0</v>
      </c>
      <c r="H21" s="34">
        <v>0</v>
      </c>
      <c r="I21" s="35">
        <v>0</v>
      </c>
      <c r="J21" s="54">
        <f t="shared" si="1"/>
        <v>0</v>
      </c>
      <c r="K21" s="45">
        <v>0</v>
      </c>
      <c r="L21" s="45">
        <v>0</v>
      </c>
      <c r="M21" s="56">
        <v>0</v>
      </c>
      <c r="N21" s="54">
        <f t="shared" si="2"/>
        <v>0</v>
      </c>
      <c r="O21" s="60">
        <v>0</v>
      </c>
      <c r="P21" s="62">
        <v>0</v>
      </c>
      <c r="Q21" s="62">
        <v>0</v>
      </c>
      <c r="R21" s="64">
        <f t="shared" si="3"/>
        <v>0</v>
      </c>
      <c r="S21" s="68">
        <f t="shared" si="4"/>
        <v>0</v>
      </c>
    </row>
    <row r="22" spans="1:57" ht="24.75" customHeight="1" thickBot="1">
      <c r="A22" s="71" t="s">
        <v>58</v>
      </c>
      <c r="B22" s="19" t="s">
        <v>59</v>
      </c>
      <c r="C22" s="46">
        <v>0</v>
      </c>
      <c r="D22" s="47">
        <v>0</v>
      </c>
      <c r="E22" s="31">
        <v>0</v>
      </c>
      <c r="F22" s="53">
        <v>0</v>
      </c>
      <c r="G22" s="33">
        <v>0</v>
      </c>
      <c r="H22" s="49">
        <v>0</v>
      </c>
      <c r="I22" s="50">
        <v>0</v>
      </c>
      <c r="J22" s="72">
        <v>0</v>
      </c>
      <c r="K22" s="37">
        <v>0</v>
      </c>
      <c r="L22" s="62">
        <v>0</v>
      </c>
      <c r="M22" s="37">
        <v>0</v>
      </c>
      <c r="N22" s="54">
        <f t="shared" si="2"/>
        <v>0</v>
      </c>
      <c r="O22" s="60">
        <v>0</v>
      </c>
      <c r="P22" s="62">
        <v>0</v>
      </c>
      <c r="Q22" s="62">
        <v>0</v>
      </c>
      <c r="R22" s="64">
        <f t="shared" si="3"/>
        <v>0</v>
      </c>
      <c r="S22" s="68">
        <f t="shared" si="4"/>
        <v>0</v>
      </c>
    </row>
    <row r="23" spans="1:57" s="2" customFormat="1" ht="27.75" customHeight="1" thickBot="1">
      <c r="A23" s="5" t="s">
        <v>24</v>
      </c>
      <c r="B23" s="15" t="s">
        <v>52</v>
      </c>
      <c r="C23" s="14">
        <f t="shared" ref="C23:L23" si="5">SUM(C4:C22)</f>
        <v>67</v>
      </c>
      <c r="D23" s="15">
        <f t="shared" si="5"/>
        <v>61</v>
      </c>
      <c r="E23" s="20">
        <f t="shared" si="5"/>
        <v>58</v>
      </c>
      <c r="F23" s="21">
        <f t="shared" si="5"/>
        <v>186</v>
      </c>
      <c r="G23" s="20">
        <f t="shared" si="5"/>
        <v>64</v>
      </c>
      <c r="H23" s="14">
        <f t="shared" si="5"/>
        <v>46</v>
      </c>
      <c r="I23" s="22">
        <f t="shared" si="5"/>
        <v>46</v>
      </c>
      <c r="J23" s="15">
        <f t="shared" si="5"/>
        <v>156</v>
      </c>
      <c r="K23" s="22">
        <f t="shared" si="5"/>
        <v>51</v>
      </c>
      <c r="L23" s="15">
        <f t="shared" si="5"/>
        <v>74</v>
      </c>
      <c r="M23" s="6">
        <f>SUM(M4:M22)</f>
        <v>106</v>
      </c>
      <c r="N23" s="52">
        <f>SUM(N4:N22)</f>
        <v>231</v>
      </c>
      <c r="O23" s="7">
        <f>SUM(O4:O22)</f>
        <v>90</v>
      </c>
      <c r="P23" s="15">
        <f>SUM(P4:P22)</f>
        <v>120</v>
      </c>
      <c r="Q23" s="15">
        <f>SUM(Q4:Q22)</f>
        <v>74</v>
      </c>
      <c r="R23" s="63">
        <f t="shared" si="3"/>
        <v>284</v>
      </c>
      <c r="S23" s="68">
        <f t="shared" si="4"/>
        <v>857</v>
      </c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</row>
    <row r="24" spans="1:57">
      <c r="A24" s="1"/>
      <c r="S24" s="66"/>
    </row>
    <row r="30" spans="1:57" ht="18">
      <c r="R30" s="67"/>
    </row>
  </sheetData>
  <mergeCells count="4">
    <mergeCell ref="B1:G1"/>
    <mergeCell ref="C2:R2"/>
    <mergeCell ref="A2:A3"/>
    <mergeCell ref="B2:B3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topLeftCell="A19" workbookViewId="0">
      <selection activeCell="AB21" sqref="AB21"/>
    </sheetView>
  </sheetViews>
  <sheetFormatPr defaultRowHeight="15.6"/>
  <cols>
    <col min="3" max="18" width="0" hidden="1" customWidth="1"/>
  </cols>
  <sheetData>
    <row r="1" spans="1:21" ht="21.6" thickBot="1">
      <c r="B1" s="73" t="s">
        <v>57</v>
      </c>
      <c r="C1" s="73"/>
      <c r="D1" s="73"/>
      <c r="E1" s="73"/>
      <c r="F1" s="73"/>
      <c r="G1" s="73"/>
      <c r="H1" s="12"/>
      <c r="I1" s="12"/>
      <c r="J1" s="13"/>
      <c r="K1" s="12"/>
      <c r="L1" s="12"/>
      <c r="M1" s="12"/>
      <c r="N1" s="13"/>
      <c r="O1" s="12"/>
      <c r="P1" s="12"/>
      <c r="Q1" s="12"/>
      <c r="R1" s="13"/>
      <c r="S1" s="13"/>
      <c r="T1" s="12"/>
    </row>
    <row r="2" spans="1:21" ht="26.4" thickBot="1">
      <c r="A2" s="78" t="s">
        <v>55</v>
      </c>
      <c r="B2" s="80" t="s">
        <v>54</v>
      </c>
      <c r="C2" s="82" t="s">
        <v>53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4"/>
      <c r="T2" s="69"/>
    </row>
    <row r="3" spans="1:21" ht="31.8" thickBot="1">
      <c r="A3" s="79"/>
      <c r="B3" s="81"/>
      <c r="C3" s="23" t="s">
        <v>26</v>
      </c>
      <c r="D3" s="24" t="s">
        <v>27</v>
      </c>
      <c r="E3" s="23" t="s">
        <v>25</v>
      </c>
      <c r="F3" s="25" t="s">
        <v>40</v>
      </c>
      <c r="G3" s="26" t="s">
        <v>28</v>
      </c>
      <c r="H3" s="27" t="s">
        <v>29</v>
      </c>
      <c r="I3" s="28" t="s">
        <v>30</v>
      </c>
      <c r="J3" s="25" t="s">
        <v>32</v>
      </c>
      <c r="K3" s="28" t="s">
        <v>37</v>
      </c>
      <c r="L3" s="29" t="s">
        <v>31</v>
      </c>
      <c r="M3" s="28" t="s">
        <v>33</v>
      </c>
      <c r="N3" s="25" t="s">
        <v>35</v>
      </c>
      <c r="O3" s="30" t="s">
        <v>34</v>
      </c>
      <c r="P3" s="28" t="s">
        <v>36</v>
      </c>
      <c r="Q3" s="29" t="s">
        <v>38</v>
      </c>
      <c r="R3" s="65" t="s">
        <v>39</v>
      </c>
      <c r="S3" s="85" t="s">
        <v>61</v>
      </c>
      <c r="T3" s="70" t="s">
        <v>62</v>
      </c>
      <c r="U3" s="88" t="s">
        <v>63</v>
      </c>
    </row>
    <row r="4" spans="1:21" ht="97.2" thickBot="1">
      <c r="A4" s="3" t="s">
        <v>0</v>
      </c>
      <c r="B4" s="17" t="s">
        <v>1</v>
      </c>
      <c r="C4" s="31">
        <v>1</v>
      </c>
      <c r="D4" s="32">
        <v>2</v>
      </c>
      <c r="E4" s="31">
        <v>0</v>
      </c>
      <c r="F4" s="53">
        <f>C4+D4+E4</f>
        <v>3</v>
      </c>
      <c r="G4" s="33">
        <v>0</v>
      </c>
      <c r="H4" s="34">
        <v>0</v>
      </c>
      <c r="I4" s="35">
        <v>4</v>
      </c>
      <c r="J4" s="54">
        <f>G4+H4+I4</f>
        <v>4</v>
      </c>
      <c r="K4" s="36">
        <v>2</v>
      </c>
      <c r="L4" s="45">
        <v>6</v>
      </c>
      <c r="M4" s="36">
        <v>3</v>
      </c>
      <c r="N4" s="54">
        <f>K4+L4+M4</f>
        <v>11</v>
      </c>
      <c r="O4" s="58">
        <v>4</v>
      </c>
      <c r="P4" s="36">
        <v>9</v>
      </c>
      <c r="Q4" s="45">
        <v>4</v>
      </c>
      <c r="R4" s="64">
        <f>O4+P4+Q4</f>
        <v>17</v>
      </c>
      <c r="S4" s="86">
        <v>33</v>
      </c>
      <c r="T4" s="68">
        <f>F4+J4+N4+R4</f>
        <v>35</v>
      </c>
    </row>
    <row r="5" spans="1:21" ht="111" thickBot="1">
      <c r="A5" s="4" t="s">
        <v>2</v>
      </c>
      <c r="B5" s="17" t="s">
        <v>3</v>
      </c>
      <c r="C5" s="31">
        <v>0</v>
      </c>
      <c r="D5" s="32">
        <v>0</v>
      </c>
      <c r="E5" s="31">
        <v>0</v>
      </c>
      <c r="F5" s="53">
        <f t="shared" ref="F5:F21" si="0">C5+D5+E5</f>
        <v>0</v>
      </c>
      <c r="G5" s="33">
        <v>0</v>
      </c>
      <c r="H5" s="34">
        <v>0</v>
      </c>
      <c r="I5" s="35">
        <v>0</v>
      </c>
      <c r="J5" s="54">
        <f t="shared" ref="J5:J21" si="1">G5+H5+I5</f>
        <v>0</v>
      </c>
      <c r="K5" s="36">
        <v>0</v>
      </c>
      <c r="L5" s="45">
        <v>0</v>
      </c>
      <c r="M5" s="36">
        <v>0</v>
      </c>
      <c r="N5" s="54">
        <f t="shared" ref="N5:N22" si="2">K5+L5+M5</f>
        <v>0</v>
      </c>
      <c r="O5" s="58">
        <v>1</v>
      </c>
      <c r="P5" s="36">
        <v>3</v>
      </c>
      <c r="Q5" s="45">
        <v>0</v>
      </c>
      <c r="R5" s="64">
        <f t="shared" ref="R5:R23" si="3">O5+P5+Q5</f>
        <v>4</v>
      </c>
      <c r="S5" s="86">
        <v>9</v>
      </c>
      <c r="T5" s="68">
        <f>F5+J5+N5+R5</f>
        <v>4</v>
      </c>
    </row>
    <row r="6" spans="1:21" ht="55.8" thickBot="1">
      <c r="A6" s="4" t="s">
        <v>4</v>
      </c>
      <c r="B6" s="17" t="s">
        <v>5</v>
      </c>
      <c r="C6" s="31">
        <v>19</v>
      </c>
      <c r="D6" s="32">
        <v>9</v>
      </c>
      <c r="E6" s="31">
        <v>11</v>
      </c>
      <c r="F6" s="53">
        <f t="shared" si="0"/>
        <v>39</v>
      </c>
      <c r="G6" s="33">
        <v>7</v>
      </c>
      <c r="H6" s="34">
        <v>8</v>
      </c>
      <c r="I6" s="35">
        <v>9</v>
      </c>
      <c r="J6" s="54">
        <f t="shared" si="1"/>
        <v>24</v>
      </c>
      <c r="K6" s="36">
        <v>6</v>
      </c>
      <c r="L6" s="45">
        <v>12</v>
      </c>
      <c r="M6" s="36">
        <v>17</v>
      </c>
      <c r="N6" s="54">
        <f t="shared" si="2"/>
        <v>35</v>
      </c>
      <c r="O6" s="58">
        <v>12</v>
      </c>
      <c r="P6" s="36">
        <v>16</v>
      </c>
      <c r="Q6" s="45">
        <v>13</v>
      </c>
      <c r="R6" s="64">
        <f t="shared" si="3"/>
        <v>41</v>
      </c>
      <c r="S6" s="86">
        <v>187</v>
      </c>
      <c r="T6" s="68">
        <f>F6+J6+N6+R6</f>
        <v>139</v>
      </c>
    </row>
    <row r="7" spans="1:21" ht="97.2" thickBot="1">
      <c r="A7" s="4" t="s">
        <v>6</v>
      </c>
      <c r="B7" s="17" t="s">
        <v>7</v>
      </c>
      <c r="C7" s="31">
        <v>0</v>
      </c>
      <c r="D7" s="32">
        <v>2</v>
      </c>
      <c r="E7" s="31">
        <v>2</v>
      </c>
      <c r="F7" s="53">
        <f t="shared" si="0"/>
        <v>4</v>
      </c>
      <c r="G7" s="33">
        <v>2</v>
      </c>
      <c r="H7" s="34">
        <v>1</v>
      </c>
      <c r="I7" s="35">
        <v>1</v>
      </c>
      <c r="J7" s="54">
        <f t="shared" si="1"/>
        <v>4</v>
      </c>
      <c r="K7" s="37">
        <v>1</v>
      </c>
      <c r="L7" s="55">
        <v>1</v>
      </c>
      <c r="M7" s="44">
        <v>2</v>
      </c>
      <c r="N7" s="54">
        <f t="shared" si="2"/>
        <v>4</v>
      </c>
      <c r="O7" s="59">
        <v>1</v>
      </c>
      <c r="P7" s="61">
        <v>3</v>
      </c>
      <c r="Q7" s="55">
        <v>3</v>
      </c>
      <c r="R7" s="64">
        <f t="shared" si="3"/>
        <v>7</v>
      </c>
      <c r="S7" s="86">
        <v>9</v>
      </c>
      <c r="T7" s="68">
        <f>F7+J7+N7+R7</f>
        <v>19</v>
      </c>
    </row>
    <row r="8" spans="1:21" ht="138.6" thickBot="1">
      <c r="A8" s="4" t="s">
        <v>8</v>
      </c>
      <c r="B8" s="17" t="s">
        <v>9</v>
      </c>
      <c r="C8" s="31">
        <v>4</v>
      </c>
      <c r="D8" s="32">
        <v>9</v>
      </c>
      <c r="E8" s="31">
        <v>5</v>
      </c>
      <c r="F8" s="53">
        <f t="shared" si="0"/>
        <v>18</v>
      </c>
      <c r="G8" s="33">
        <v>12</v>
      </c>
      <c r="H8" s="34">
        <v>9</v>
      </c>
      <c r="I8" s="35">
        <v>10</v>
      </c>
      <c r="J8" s="54">
        <f t="shared" si="1"/>
        <v>31</v>
      </c>
      <c r="K8" s="36">
        <v>5</v>
      </c>
      <c r="L8" s="45">
        <v>8</v>
      </c>
      <c r="M8" s="36">
        <v>23</v>
      </c>
      <c r="N8" s="54">
        <f t="shared" si="2"/>
        <v>36</v>
      </c>
      <c r="O8" s="58">
        <v>10</v>
      </c>
      <c r="P8" s="36">
        <v>13</v>
      </c>
      <c r="Q8" s="45">
        <v>7</v>
      </c>
      <c r="R8" s="64">
        <f t="shared" si="3"/>
        <v>30</v>
      </c>
      <c r="S8" s="86">
        <v>200</v>
      </c>
      <c r="T8" s="68">
        <f>F8+J8+N8+R8</f>
        <v>115</v>
      </c>
    </row>
    <row r="9" spans="1:21" ht="152.4" thickBot="1">
      <c r="A9" s="4" t="s">
        <v>10</v>
      </c>
      <c r="B9" s="17" t="s">
        <v>11</v>
      </c>
      <c r="C9" s="31">
        <v>9</v>
      </c>
      <c r="D9" s="32">
        <v>6</v>
      </c>
      <c r="E9" s="31">
        <v>15</v>
      </c>
      <c r="F9" s="53">
        <f t="shared" si="0"/>
        <v>30</v>
      </c>
      <c r="G9" s="33">
        <v>14</v>
      </c>
      <c r="H9" s="34">
        <v>6</v>
      </c>
      <c r="I9" s="35">
        <v>6</v>
      </c>
      <c r="J9" s="54">
        <f t="shared" si="1"/>
        <v>26</v>
      </c>
      <c r="K9" s="36">
        <v>13</v>
      </c>
      <c r="L9" s="55">
        <v>1</v>
      </c>
      <c r="M9" s="43">
        <v>12</v>
      </c>
      <c r="N9" s="54">
        <f t="shared" si="2"/>
        <v>26</v>
      </c>
      <c r="O9" s="59">
        <v>11</v>
      </c>
      <c r="P9" s="61">
        <v>12</v>
      </c>
      <c r="Q9" s="55">
        <v>6</v>
      </c>
      <c r="R9" s="64">
        <f t="shared" si="3"/>
        <v>29</v>
      </c>
      <c r="S9" s="86">
        <v>157</v>
      </c>
      <c r="T9" s="68">
        <f>F9+J9+N9+R9</f>
        <v>111</v>
      </c>
    </row>
    <row r="10" spans="1:21" ht="97.2" thickBot="1">
      <c r="A10" s="4" t="s">
        <v>12</v>
      </c>
      <c r="B10" s="17" t="s">
        <v>13</v>
      </c>
      <c r="C10" s="31">
        <v>10</v>
      </c>
      <c r="D10" s="32">
        <v>4</v>
      </c>
      <c r="E10" s="31">
        <v>6</v>
      </c>
      <c r="F10" s="53">
        <f t="shared" si="0"/>
        <v>20</v>
      </c>
      <c r="G10" s="33">
        <v>5</v>
      </c>
      <c r="H10" s="34">
        <v>7</v>
      </c>
      <c r="I10" s="35">
        <v>6</v>
      </c>
      <c r="J10" s="54">
        <f t="shared" si="1"/>
        <v>18</v>
      </c>
      <c r="K10" s="36">
        <v>3</v>
      </c>
      <c r="L10" s="45">
        <v>15</v>
      </c>
      <c r="M10" s="36">
        <v>19</v>
      </c>
      <c r="N10" s="54">
        <f t="shared" si="2"/>
        <v>37</v>
      </c>
      <c r="O10" s="58">
        <v>29</v>
      </c>
      <c r="P10" s="36">
        <v>25</v>
      </c>
      <c r="Q10" s="45">
        <v>12</v>
      </c>
      <c r="R10" s="64">
        <f t="shared" si="3"/>
        <v>66</v>
      </c>
      <c r="S10" s="86">
        <v>64</v>
      </c>
      <c r="T10" s="68">
        <f>F10+J10+N10+R10</f>
        <v>141</v>
      </c>
    </row>
    <row r="11" spans="1:21" ht="28.2" thickBot="1">
      <c r="A11" s="4" t="s">
        <v>14</v>
      </c>
      <c r="B11" s="18" t="s">
        <v>15</v>
      </c>
      <c r="C11" s="38">
        <v>4</v>
      </c>
      <c r="D11" s="39">
        <v>3</v>
      </c>
      <c r="E11" s="38">
        <v>2</v>
      </c>
      <c r="F11" s="53">
        <f t="shared" si="0"/>
        <v>9</v>
      </c>
      <c r="G11" s="40">
        <v>2</v>
      </c>
      <c r="H11" s="41">
        <v>4</v>
      </c>
      <c r="I11" s="42">
        <v>2</v>
      </c>
      <c r="J11" s="54">
        <f t="shared" si="1"/>
        <v>8</v>
      </c>
      <c r="K11" s="43">
        <v>6</v>
      </c>
      <c r="L11" s="55">
        <v>5</v>
      </c>
      <c r="M11" s="44">
        <v>3</v>
      </c>
      <c r="N11" s="54">
        <f t="shared" si="2"/>
        <v>14</v>
      </c>
      <c r="O11" s="59">
        <v>1</v>
      </c>
      <c r="P11" s="61">
        <v>5</v>
      </c>
      <c r="Q11" s="55">
        <v>4</v>
      </c>
      <c r="R11" s="64">
        <f t="shared" si="3"/>
        <v>10</v>
      </c>
      <c r="S11" s="86">
        <v>42</v>
      </c>
      <c r="T11" s="68">
        <f>F11+J11+N11+R11</f>
        <v>41</v>
      </c>
    </row>
    <row r="12" spans="1:21" ht="55.8" thickBot="1">
      <c r="A12" s="4" t="s">
        <v>16</v>
      </c>
      <c r="B12" s="17" t="s">
        <v>17</v>
      </c>
      <c r="C12" s="31">
        <v>10</v>
      </c>
      <c r="D12" s="32">
        <v>12</v>
      </c>
      <c r="E12" s="31">
        <v>7</v>
      </c>
      <c r="F12" s="53">
        <f t="shared" si="0"/>
        <v>29</v>
      </c>
      <c r="G12" s="33">
        <v>12</v>
      </c>
      <c r="H12" s="34">
        <v>7</v>
      </c>
      <c r="I12" s="35">
        <v>7</v>
      </c>
      <c r="J12" s="54">
        <f t="shared" si="1"/>
        <v>26</v>
      </c>
      <c r="K12" s="36">
        <v>10</v>
      </c>
      <c r="L12" s="45">
        <v>10</v>
      </c>
      <c r="M12" s="36">
        <v>8</v>
      </c>
      <c r="N12" s="54">
        <f t="shared" si="2"/>
        <v>28</v>
      </c>
      <c r="O12" s="58">
        <v>9</v>
      </c>
      <c r="P12" s="36">
        <v>27</v>
      </c>
      <c r="Q12" s="45">
        <v>13</v>
      </c>
      <c r="R12" s="64">
        <f t="shared" si="3"/>
        <v>49</v>
      </c>
      <c r="S12" s="86">
        <v>219</v>
      </c>
      <c r="T12" s="68">
        <f>F12+J12+N12+R12</f>
        <v>132</v>
      </c>
    </row>
    <row r="13" spans="1:21" ht="124.8" thickBot="1">
      <c r="A13" s="4" t="s">
        <v>18</v>
      </c>
      <c r="B13" s="18" t="s">
        <v>19</v>
      </c>
      <c r="C13" s="38">
        <v>1</v>
      </c>
      <c r="D13" s="39">
        <v>7</v>
      </c>
      <c r="E13" s="38">
        <v>4</v>
      </c>
      <c r="F13" s="53">
        <f t="shared" si="0"/>
        <v>12</v>
      </c>
      <c r="G13" s="40">
        <v>6</v>
      </c>
      <c r="H13" s="41">
        <v>3</v>
      </c>
      <c r="I13" s="42">
        <v>1</v>
      </c>
      <c r="J13" s="54">
        <f t="shared" si="1"/>
        <v>10</v>
      </c>
      <c r="K13" s="44">
        <v>3</v>
      </c>
      <c r="L13" s="55">
        <v>0</v>
      </c>
      <c r="M13" s="43">
        <v>5</v>
      </c>
      <c r="N13" s="54">
        <f t="shared" si="2"/>
        <v>8</v>
      </c>
      <c r="O13" s="59">
        <v>0</v>
      </c>
      <c r="P13" s="61">
        <v>0</v>
      </c>
      <c r="Q13" s="55">
        <v>2</v>
      </c>
      <c r="R13" s="64">
        <f t="shared" si="3"/>
        <v>2</v>
      </c>
      <c r="S13" s="86">
        <v>62</v>
      </c>
      <c r="T13" s="68">
        <f>F13+J13+N13+R13</f>
        <v>32</v>
      </c>
    </row>
    <row r="14" spans="1:21" ht="55.8" thickBot="1">
      <c r="A14" s="4" t="s">
        <v>20</v>
      </c>
      <c r="B14" s="17" t="s">
        <v>21</v>
      </c>
      <c r="C14" s="31">
        <v>0</v>
      </c>
      <c r="D14" s="32">
        <v>2</v>
      </c>
      <c r="E14" s="31">
        <v>2</v>
      </c>
      <c r="F14" s="53">
        <f t="shared" si="0"/>
        <v>4</v>
      </c>
      <c r="G14" s="33">
        <v>1</v>
      </c>
      <c r="H14" s="34">
        <v>0</v>
      </c>
      <c r="I14" s="35">
        <v>0</v>
      </c>
      <c r="J14" s="54">
        <f t="shared" si="1"/>
        <v>1</v>
      </c>
      <c r="K14" s="45">
        <v>1</v>
      </c>
      <c r="L14" s="45">
        <v>0</v>
      </c>
      <c r="M14" s="36">
        <v>1</v>
      </c>
      <c r="N14" s="54">
        <f t="shared" si="2"/>
        <v>2</v>
      </c>
      <c r="O14" s="58">
        <v>0</v>
      </c>
      <c r="P14" s="36">
        <v>0</v>
      </c>
      <c r="Q14" s="45">
        <v>1</v>
      </c>
      <c r="R14" s="64">
        <f t="shared" si="3"/>
        <v>1</v>
      </c>
      <c r="S14" s="86">
        <v>9</v>
      </c>
      <c r="T14" s="68">
        <f>F14+J14+N14+R14</f>
        <v>8</v>
      </c>
    </row>
    <row r="15" spans="1:21" ht="55.8" thickBot="1">
      <c r="A15" s="9" t="s">
        <v>22</v>
      </c>
      <c r="B15" s="19" t="s">
        <v>23</v>
      </c>
      <c r="C15" s="46">
        <v>9</v>
      </c>
      <c r="D15" s="47">
        <v>5</v>
      </c>
      <c r="E15" s="46">
        <v>2</v>
      </c>
      <c r="F15" s="53">
        <f t="shared" si="0"/>
        <v>16</v>
      </c>
      <c r="G15" s="48">
        <v>2</v>
      </c>
      <c r="H15" s="49">
        <v>1</v>
      </c>
      <c r="I15" s="50">
        <v>0</v>
      </c>
      <c r="J15" s="54">
        <f t="shared" si="1"/>
        <v>3</v>
      </c>
      <c r="K15" s="45">
        <v>1</v>
      </c>
      <c r="L15" s="45">
        <v>14</v>
      </c>
      <c r="M15" s="36">
        <v>10</v>
      </c>
      <c r="N15" s="54">
        <f t="shared" si="2"/>
        <v>25</v>
      </c>
      <c r="O15" s="58">
        <v>9</v>
      </c>
      <c r="P15" s="36">
        <v>7</v>
      </c>
      <c r="Q15" s="45">
        <v>9</v>
      </c>
      <c r="R15" s="64">
        <f t="shared" si="3"/>
        <v>25</v>
      </c>
      <c r="S15" s="86">
        <v>53</v>
      </c>
      <c r="T15" s="68">
        <f>F15+J15+N15+R15</f>
        <v>69</v>
      </c>
    </row>
    <row r="16" spans="1:21" ht="138.6" thickBot="1">
      <c r="A16" s="9" t="s">
        <v>41</v>
      </c>
      <c r="B16" s="17" t="s">
        <v>42</v>
      </c>
      <c r="C16" s="33">
        <v>0</v>
      </c>
      <c r="D16" s="39">
        <v>0</v>
      </c>
      <c r="E16" s="38">
        <v>0</v>
      </c>
      <c r="F16" s="53">
        <v>0</v>
      </c>
      <c r="G16" s="40">
        <v>0</v>
      </c>
      <c r="H16" s="41">
        <v>0</v>
      </c>
      <c r="I16" s="42">
        <v>0</v>
      </c>
      <c r="J16" s="54">
        <f t="shared" si="1"/>
        <v>0</v>
      </c>
      <c r="K16" s="45">
        <v>0</v>
      </c>
      <c r="L16" s="45">
        <v>0</v>
      </c>
      <c r="M16" s="36">
        <v>0</v>
      </c>
      <c r="N16" s="54">
        <f t="shared" si="2"/>
        <v>0</v>
      </c>
      <c r="O16" s="58">
        <v>0</v>
      </c>
      <c r="P16" s="36">
        <v>0</v>
      </c>
      <c r="Q16" s="45">
        <v>0</v>
      </c>
      <c r="R16" s="64">
        <f t="shared" si="3"/>
        <v>0</v>
      </c>
      <c r="S16" s="86">
        <v>4</v>
      </c>
      <c r="T16" s="68">
        <f>F16+J16+N16+R16</f>
        <v>0</v>
      </c>
    </row>
    <row r="17" spans="1:20" ht="55.8" thickBot="1">
      <c r="A17" s="10" t="s">
        <v>43</v>
      </c>
      <c r="B17" s="18" t="s">
        <v>44</v>
      </c>
      <c r="C17" s="38">
        <v>0</v>
      </c>
      <c r="D17" s="32">
        <v>0</v>
      </c>
      <c r="E17" s="31">
        <v>1</v>
      </c>
      <c r="F17" s="53">
        <f t="shared" si="0"/>
        <v>1</v>
      </c>
      <c r="G17" s="33">
        <v>0</v>
      </c>
      <c r="H17" s="34">
        <v>0</v>
      </c>
      <c r="I17" s="35">
        <v>0</v>
      </c>
      <c r="J17" s="54">
        <f t="shared" si="1"/>
        <v>0</v>
      </c>
      <c r="K17" s="45">
        <v>0</v>
      </c>
      <c r="L17" s="45">
        <v>2</v>
      </c>
      <c r="M17" s="36">
        <v>2</v>
      </c>
      <c r="N17" s="54">
        <f t="shared" si="2"/>
        <v>4</v>
      </c>
      <c r="O17" s="58">
        <v>1</v>
      </c>
      <c r="P17" s="36">
        <v>0</v>
      </c>
      <c r="Q17" s="45">
        <v>0</v>
      </c>
      <c r="R17" s="64">
        <f t="shared" si="3"/>
        <v>1</v>
      </c>
      <c r="S17" s="86">
        <v>3</v>
      </c>
      <c r="T17" s="68">
        <f>F17+J17+N17+R17</f>
        <v>6</v>
      </c>
    </row>
    <row r="18" spans="1:20" ht="55.8" thickBot="1">
      <c r="A18" s="11" t="s">
        <v>45</v>
      </c>
      <c r="B18" s="17" t="s">
        <v>56</v>
      </c>
      <c r="C18" s="33">
        <v>0</v>
      </c>
      <c r="D18" s="47">
        <v>0</v>
      </c>
      <c r="E18" s="46">
        <v>1</v>
      </c>
      <c r="F18" s="53">
        <f t="shared" si="0"/>
        <v>1</v>
      </c>
      <c r="G18" s="48">
        <v>0</v>
      </c>
      <c r="H18" s="49">
        <v>0</v>
      </c>
      <c r="I18" s="50">
        <v>0</v>
      </c>
      <c r="J18" s="54">
        <f t="shared" si="1"/>
        <v>0</v>
      </c>
      <c r="K18" s="45">
        <v>0</v>
      </c>
      <c r="L18" s="45">
        <v>0</v>
      </c>
      <c r="M18" s="36">
        <v>1</v>
      </c>
      <c r="N18" s="54">
        <f t="shared" si="2"/>
        <v>1</v>
      </c>
      <c r="O18" s="58">
        <v>2</v>
      </c>
      <c r="P18" s="36">
        <v>0</v>
      </c>
      <c r="Q18" s="45">
        <v>0</v>
      </c>
      <c r="R18" s="64">
        <f t="shared" si="3"/>
        <v>2</v>
      </c>
      <c r="S18" s="86">
        <v>11</v>
      </c>
      <c r="T18" s="68">
        <f>F18+J18+N18+R18</f>
        <v>4</v>
      </c>
    </row>
    <row r="19" spans="1:20" ht="83.4" thickBot="1">
      <c r="A19" s="9" t="s">
        <v>46</v>
      </c>
      <c r="B19" s="18" t="s">
        <v>47</v>
      </c>
      <c r="C19" s="38">
        <v>0</v>
      </c>
      <c r="D19" s="39">
        <v>0</v>
      </c>
      <c r="E19" s="38">
        <v>0</v>
      </c>
      <c r="F19" s="53">
        <f t="shared" si="0"/>
        <v>0</v>
      </c>
      <c r="G19" s="40">
        <v>1</v>
      </c>
      <c r="H19" s="41">
        <v>0</v>
      </c>
      <c r="I19" s="42">
        <v>0</v>
      </c>
      <c r="J19" s="54">
        <f t="shared" si="1"/>
        <v>1</v>
      </c>
      <c r="K19" s="45">
        <v>0</v>
      </c>
      <c r="L19" s="45">
        <v>0</v>
      </c>
      <c r="M19" s="36">
        <v>0</v>
      </c>
      <c r="N19" s="54">
        <f t="shared" si="2"/>
        <v>0</v>
      </c>
      <c r="O19" s="58">
        <v>0</v>
      </c>
      <c r="P19" s="36">
        <v>0</v>
      </c>
      <c r="Q19" s="45">
        <v>0</v>
      </c>
      <c r="R19" s="64">
        <f t="shared" si="3"/>
        <v>0</v>
      </c>
      <c r="S19" s="86">
        <v>0</v>
      </c>
      <c r="T19" s="68">
        <f>F19+J19+N19+R19</f>
        <v>1</v>
      </c>
    </row>
    <row r="20" spans="1:20" ht="83.4" thickBot="1">
      <c r="A20" s="16" t="s">
        <v>48</v>
      </c>
      <c r="B20" s="17" t="s">
        <v>49</v>
      </c>
      <c r="C20" s="31">
        <v>0</v>
      </c>
      <c r="D20" s="32">
        <v>0</v>
      </c>
      <c r="E20" s="31">
        <v>0</v>
      </c>
      <c r="F20" s="53">
        <f t="shared" si="0"/>
        <v>0</v>
      </c>
      <c r="G20" s="33">
        <v>0</v>
      </c>
      <c r="H20" s="34">
        <v>0</v>
      </c>
      <c r="I20" s="35">
        <v>0</v>
      </c>
      <c r="J20" s="54">
        <f t="shared" si="1"/>
        <v>0</v>
      </c>
      <c r="K20" s="45">
        <v>0</v>
      </c>
      <c r="L20" s="45">
        <v>0</v>
      </c>
      <c r="M20" s="45">
        <v>0</v>
      </c>
      <c r="N20" s="54">
        <f t="shared" si="2"/>
        <v>0</v>
      </c>
      <c r="O20" s="60">
        <v>0</v>
      </c>
      <c r="P20" s="37">
        <v>0</v>
      </c>
      <c r="Q20" s="62">
        <v>0</v>
      </c>
      <c r="R20" s="64">
        <f t="shared" si="3"/>
        <v>0</v>
      </c>
      <c r="S20" s="86">
        <v>0</v>
      </c>
      <c r="T20" s="68">
        <f>F20+J20+N20+R20</f>
        <v>0</v>
      </c>
    </row>
    <row r="21" spans="1:20" ht="55.8" thickBot="1">
      <c r="A21" s="8" t="s">
        <v>50</v>
      </c>
      <c r="B21" s="17" t="s">
        <v>51</v>
      </c>
      <c r="C21" s="31">
        <v>0</v>
      </c>
      <c r="D21" s="32">
        <v>0</v>
      </c>
      <c r="E21" s="31">
        <v>0</v>
      </c>
      <c r="F21" s="53">
        <f t="shared" si="0"/>
        <v>0</v>
      </c>
      <c r="G21" s="33">
        <v>0</v>
      </c>
      <c r="H21" s="34">
        <v>0</v>
      </c>
      <c r="I21" s="35">
        <v>0</v>
      </c>
      <c r="J21" s="54">
        <f t="shared" si="1"/>
        <v>0</v>
      </c>
      <c r="K21" s="45">
        <v>0</v>
      </c>
      <c r="L21" s="45">
        <v>0</v>
      </c>
      <c r="M21" s="56">
        <v>0</v>
      </c>
      <c r="N21" s="54">
        <f t="shared" si="2"/>
        <v>0</v>
      </c>
      <c r="O21" s="60">
        <v>0</v>
      </c>
      <c r="P21" s="62">
        <v>0</v>
      </c>
      <c r="Q21" s="62">
        <v>0</v>
      </c>
      <c r="R21" s="64">
        <f t="shared" si="3"/>
        <v>0</v>
      </c>
      <c r="S21" s="86">
        <v>0</v>
      </c>
      <c r="T21" s="68">
        <f>F21+J21+N21+R21</f>
        <v>0</v>
      </c>
    </row>
    <row r="22" spans="1:20" ht="69.599999999999994" thickBot="1">
      <c r="A22" s="71" t="s">
        <v>58</v>
      </c>
      <c r="B22" s="19" t="s">
        <v>59</v>
      </c>
      <c r="C22" s="46">
        <v>0</v>
      </c>
      <c r="D22" s="47">
        <v>0</v>
      </c>
      <c r="E22" s="31">
        <v>0</v>
      </c>
      <c r="F22" s="53">
        <v>0</v>
      </c>
      <c r="G22" s="33">
        <v>0</v>
      </c>
      <c r="H22" s="49">
        <v>0</v>
      </c>
      <c r="I22" s="50">
        <v>0</v>
      </c>
      <c r="J22" s="72">
        <v>0</v>
      </c>
      <c r="K22" s="37">
        <v>0</v>
      </c>
      <c r="L22" s="62">
        <v>0</v>
      </c>
      <c r="M22" s="37">
        <v>0</v>
      </c>
      <c r="N22" s="54">
        <f t="shared" si="2"/>
        <v>0</v>
      </c>
      <c r="O22" s="60">
        <v>0</v>
      </c>
      <c r="P22" s="62">
        <v>0</v>
      </c>
      <c r="Q22" s="62">
        <v>0</v>
      </c>
      <c r="R22" s="64">
        <f t="shared" si="3"/>
        <v>0</v>
      </c>
      <c r="S22" s="86">
        <v>150</v>
      </c>
      <c r="T22" s="68">
        <f>F22+J22+N22+R22</f>
        <v>0</v>
      </c>
    </row>
    <row r="23" spans="1:20" ht="28.2" thickBot="1">
      <c r="A23" s="5" t="s">
        <v>24</v>
      </c>
      <c r="B23" s="15" t="s">
        <v>52</v>
      </c>
      <c r="C23" s="14">
        <f t="shared" ref="C23:L23" si="4">SUM(C4:C22)</f>
        <v>67</v>
      </c>
      <c r="D23" s="15">
        <f t="shared" si="4"/>
        <v>61</v>
      </c>
      <c r="E23" s="20">
        <f t="shared" si="4"/>
        <v>58</v>
      </c>
      <c r="F23" s="21">
        <f t="shared" si="4"/>
        <v>186</v>
      </c>
      <c r="G23" s="20">
        <f t="shared" si="4"/>
        <v>64</v>
      </c>
      <c r="H23" s="14">
        <f t="shared" si="4"/>
        <v>46</v>
      </c>
      <c r="I23" s="22">
        <f t="shared" si="4"/>
        <v>46</v>
      </c>
      <c r="J23" s="15">
        <f t="shared" si="4"/>
        <v>156</v>
      </c>
      <c r="K23" s="22">
        <f t="shared" si="4"/>
        <v>51</v>
      </c>
      <c r="L23" s="15">
        <f t="shared" si="4"/>
        <v>74</v>
      </c>
      <c r="M23" s="6">
        <f>SUM(M4:M22)</f>
        <v>106</v>
      </c>
      <c r="N23" s="52">
        <f>SUM(N4:N22)</f>
        <v>231</v>
      </c>
      <c r="O23" s="7">
        <f>SUM(O4:O22)</f>
        <v>90</v>
      </c>
      <c r="P23" s="15">
        <f>SUM(P4:P22)</f>
        <v>120</v>
      </c>
      <c r="Q23" s="15">
        <f>SUM(Q4:Q22)</f>
        <v>74</v>
      </c>
      <c r="R23" s="63">
        <f t="shared" si="3"/>
        <v>284</v>
      </c>
      <c r="S23" s="87">
        <f>SUM(S4:S22)</f>
        <v>1212</v>
      </c>
      <c r="T23" s="68">
        <f>F23+J23+N23+R23</f>
        <v>857</v>
      </c>
    </row>
  </sheetData>
  <mergeCells count="4">
    <mergeCell ref="B1:G1"/>
    <mergeCell ref="A2:A3"/>
    <mergeCell ref="B2:B3"/>
    <mergeCell ref="C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Indicatori spit. de zi 2016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Dantes</dc:creator>
  <cp:lastModifiedBy>Ioana</cp:lastModifiedBy>
  <cp:lastPrinted>2015-04-20T08:01:55Z</cp:lastPrinted>
  <dcterms:created xsi:type="dcterms:W3CDTF">2015-04-19T06:53:33Z</dcterms:created>
  <dcterms:modified xsi:type="dcterms:W3CDTF">2017-03-07T08:42:29Z</dcterms:modified>
</cp:coreProperties>
</file>